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Gəlir və xərclər barədə hesabat" sheetId="1" r:id="rId1"/>
  </sheets>
  <calcPr calcId="145621"/>
</workbook>
</file>

<file path=xl/calcChain.xml><?xml version="1.0" encoding="utf-8"?>
<calcChain xmlns="http://schemas.openxmlformats.org/spreadsheetml/2006/main">
  <c r="I45" i="1" l="1"/>
  <c r="H45" i="1" l="1"/>
  <c r="F45" i="1"/>
  <c r="C21" i="1"/>
  <c r="C40" i="1"/>
  <c r="C38" i="1" s="1"/>
  <c r="C51" i="1"/>
  <c r="C57" i="1"/>
  <c r="C65" i="1"/>
  <c r="C75" i="1"/>
  <c r="E45" i="1"/>
  <c r="C50" i="1"/>
</calcChain>
</file>

<file path=xl/sharedStrings.xml><?xml version="1.0" encoding="utf-8"?>
<sst xmlns="http://schemas.openxmlformats.org/spreadsheetml/2006/main" count="80" uniqueCount="80">
  <si>
    <t>(min manatla)</t>
  </si>
  <si>
    <t>Mənfəət və zərər maddələri</t>
  </si>
  <si>
    <t>b) AMB-nin kreditləri</t>
  </si>
  <si>
    <t>c) banklararası bazarın qısamüddətli maliyyə alətləri (7-ci gün də daxil olmaqla, 7 günədək olan kreditlər)</t>
  </si>
  <si>
    <t xml:space="preserve">d) banklara 7 gündən çox olan müddətə alınmış kreditlər </t>
  </si>
  <si>
    <t>e) beynəlxalq maliyyə institutlarından alınan borclar daxil olmaqla digər maliyyə müəssisələrinin kreditləri</t>
  </si>
  <si>
    <t xml:space="preserve">f) bankların depozitləri </t>
  </si>
  <si>
    <t>g) digər maliyyə institutlarının depozitləri</t>
  </si>
  <si>
    <t>h) faizli loro hesablar üzrə</t>
  </si>
  <si>
    <t>i) REPO/əks REPO əməliyyatları üzrə</t>
  </si>
  <si>
    <t>j) mərkəzi idarəetmə orqanlarının depozitləri və kreditləri</t>
  </si>
  <si>
    <t>k) bələdiyyə idarəetmə orqanlarının depozitləri və kreditləri</t>
  </si>
  <si>
    <t>l) bank tərəfindən alınmış ipoteka kreditləri</t>
  </si>
  <si>
    <t>m) bank tərəfindən buraxılmış subordinasiyalı və sair bu qəbildən olan borc öhdəlikləri</t>
  </si>
  <si>
    <t>n) faizlərlə bağlı digər xərclər</t>
  </si>
  <si>
    <t>3. Xalis faiz mənfəəti (zərəri) (sətir 1 çıx sətir 2)</t>
  </si>
  <si>
    <t>a) hesabların aparılması üzrə xidmətlərdən komisyon gəliri</t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</si>
  <si>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  <charset val="204"/>
      </rPr>
      <t>cəmi</t>
    </r>
  </si>
  <si>
    <t>b1) xarici valyuta ticarəti üzrə gəlirlər (itkilər)</t>
  </si>
  <si>
    <t>b2) xarici valyutada olan aktiv və passivlərin yenidən qiymətləndirilməsi uzrə gəlirlər (itkilər)</t>
  </si>
  <si>
    <t>c) digər xidmət növlərindən komisyon gəliri</t>
  </si>
  <si>
    <t xml:space="preserve">d) qiymətli kağızların satışı üzrə gəlirlər (itkilər) </t>
  </si>
  <si>
    <t xml:space="preserve">e1) icmallaşmamış törəmə təsərrüfat cəmiyyətlərində  (50%+1 səs hüququ verən səhm və ya başqa formada törəməsidirsə) iştirakdan gəlir </t>
  </si>
  <si>
    <t>e2) icmallaşmamış digər təsərrüfat cəmiyyətlərində (50%-dən az) iştirakdan gəlir</t>
  </si>
  <si>
    <t>f) qiymətli kağızların yenidən qiymətləndirilməsi üzrə gəlirlər (itkilər)</t>
  </si>
  <si>
    <t>g) digər qeyri-faiz gəlir növləri</t>
  </si>
  <si>
    <t>a1) əmək haqqı</t>
  </si>
  <si>
    <t>a2) mükafatlar</t>
  </si>
  <si>
    <t>a3) kompensasiya və müavinətlərin digər növləri</t>
  </si>
  <si>
    <t>a4) sosial tə’minat xərcləri</t>
  </si>
  <si>
    <t xml:space="preserve">a5) məşğulluq fonduna ayırmalar </t>
  </si>
  <si>
    <t xml:space="preserve">b1) icarə haqları </t>
  </si>
  <si>
    <t xml:space="preserve">b2) amortizasiya </t>
  </si>
  <si>
    <t xml:space="preserve">b3) əsas vəsaitlərin saxlanması üçün maddi-texniki tə’minat xərcləri </t>
  </si>
  <si>
    <t>b4) əsas vəsaitlərlə bağlı sair xərclər</t>
  </si>
  <si>
    <t>c) göstərlimiş xidmətlər üzrə haqq və komissiya xərcləri</t>
  </si>
  <si>
    <t>d) digər qeyri-faiz xərclərinin sair növləri</t>
  </si>
  <si>
    <t>a) kredit və depozit itkiləri üzrə ehtiyata ayırmalar</t>
  </si>
  <si>
    <t>b) investisiya və qiymətli kağızlar üzrə ehtiyata ayırmalar</t>
  </si>
  <si>
    <t>c) bank işində istifadə olunmayan əsas vəsaitlər üzrə ehtiyata ayırmalar</t>
  </si>
  <si>
    <t>d) digər aktivlər üzrə ehtiyata ayırmalar</t>
  </si>
  <si>
    <t>e) balansdankənar aktivlər üzrə ehtiyata ayirmalar</t>
  </si>
  <si>
    <t>a) daşınmaz əmlakın satışından mənfəət (zərər)</t>
  </si>
  <si>
    <t>b) sair mənfəət (zərərlər)</t>
  </si>
  <si>
    <t>11. Mənfəətdən ödənilən vergilər</t>
  </si>
  <si>
    <t xml:space="preserve">12. Vergilər ödənildikdən sonra xalis mənfəət (zərər) </t>
  </si>
  <si>
    <t xml:space="preserve">10. Vergilər ödənilənədək xalis mənfəət (zərər) </t>
  </si>
  <si>
    <t xml:space="preserve">8. Vergilər və bank fəaliyyəti ilə bağlı gözlənilməz xərclər ödənilənədək xalis mənfəət </t>
  </si>
  <si>
    <t xml:space="preserve">6. Xalis əməliyyat mənfəəti (zərəri) </t>
  </si>
  <si>
    <r>
      <t xml:space="preserve">1. Faiz və gəlirlərin bu qəbildən olan növləri, </t>
    </r>
    <r>
      <rPr>
        <b/>
        <i/>
        <sz val="10"/>
        <rFont val="Times New Roman"/>
        <family val="1"/>
        <charset val="204"/>
      </rPr>
      <t>cəmi</t>
    </r>
  </si>
  <si>
    <r>
      <t xml:space="preserve"> Kreditlər üzrə faizlər, </t>
    </r>
    <r>
      <rPr>
        <i/>
        <sz val="10"/>
        <rFont val="Times New Roman"/>
        <family val="1"/>
        <charset val="204"/>
      </rPr>
      <t>cəmi</t>
    </r>
  </si>
  <si>
    <r>
      <t xml:space="preserve">2. Faizlər və onlara bağlı xərclər, </t>
    </r>
    <r>
      <rPr>
        <b/>
        <i/>
        <sz val="10"/>
        <rFont val="Times New Roman"/>
        <family val="1"/>
        <charset val="204"/>
      </rPr>
      <t>cəmi</t>
    </r>
  </si>
  <si>
    <r>
      <t>a) depozitlər üzrə faizlər, c</t>
    </r>
    <r>
      <rPr>
        <i/>
        <sz val="10"/>
        <rFont val="Times New Roman"/>
        <family val="1"/>
        <charset val="204"/>
      </rPr>
      <t>əmi</t>
    </r>
  </si>
  <si>
    <r>
      <t xml:space="preserve">4. Qeyri-faiz gəlirləri, </t>
    </r>
    <r>
      <rPr>
        <b/>
        <i/>
        <sz val="10"/>
        <rFont val="Times New Roman"/>
        <family val="1"/>
        <charset val="204"/>
      </rPr>
      <t>cəmi</t>
    </r>
  </si>
  <si>
    <r>
      <t>e) işgüzar təsərrüfat cəmiyyətlərdə iştirakdan və realizə edilən qiymətli kağızlara investisiyalardan gəlir, c</t>
    </r>
    <r>
      <rPr>
        <i/>
        <sz val="10"/>
        <rFont val="Times New Roman"/>
        <family val="1"/>
        <charset val="204"/>
      </rPr>
      <t>əmi</t>
    </r>
  </si>
  <si>
    <r>
      <t>5. Qeyri-faiz xərcləri, c</t>
    </r>
    <r>
      <rPr>
        <b/>
        <i/>
        <sz val="10"/>
        <rFont val="Times New Roman"/>
        <family val="1"/>
        <charset val="204"/>
      </rPr>
      <t>əmi</t>
    </r>
  </si>
  <si>
    <r>
      <t>a) əmək haqqı və digər kompensasiya növləri, c</t>
    </r>
    <r>
      <rPr>
        <i/>
        <sz val="10"/>
        <rFont val="Times New Roman"/>
        <family val="1"/>
        <charset val="204"/>
      </rPr>
      <t>əmi</t>
    </r>
  </si>
  <si>
    <r>
      <t>b) bank fəaliyyətində istifadə olunan əsas vəsaitlərlə bağlı xərclər, c</t>
    </r>
    <r>
      <rPr>
        <i/>
        <sz val="10"/>
        <rFont val="Times New Roman"/>
        <family val="1"/>
        <charset val="204"/>
      </rPr>
      <t>əmi</t>
    </r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</si>
  <si>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  <charset val="204"/>
      </rPr>
      <t>cəmi</t>
    </r>
  </si>
  <si>
    <r>
      <t>9.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  <charset val="204"/>
      </rPr>
      <t>əmi</t>
    </r>
  </si>
  <si>
    <r>
      <t xml:space="preserve">1) Emal sənayesi, </t>
    </r>
    <r>
      <rPr>
        <i/>
        <sz val="10"/>
        <rFont val="Times New Roman"/>
        <family val="1"/>
        <charset val="204"/>
      </rPr>
      <t>cəmi</t>
    </r>
  </si>
  <si>
    <t>2) Tikinti sahəsi, cəmi</t>
  </si>
  <si>
    <t>3)  İnformasiya və Rabitə</t>
  </si>
  <si>
    <t>4) Ticarət müəssisələrinə kredit, cəmi</t>
  </si>
  <si>
    <t xml:space="preserve">5) Digər qeyri-istehsal və xidmət sahələri </t>
  </si>
  <si>
    <t xml:space="preserve">6) Şəxsi, ailəvi və sair məqsədlər üçün fiziki şəxslərə kreditlər, cəmi </t>
  </si>
  <si>
    <t>Banklarda depozitlər</t>
  </si>
  <si>
    <t>REPO/əks REPO əməliyyatları üzrə</t>
  </si>
  <si>
    <t xml:space="preserve">Ödəniş müddətinədək saxlanılan qiymətli kağızlar üzrə </t>
  </si>
  <si>
    <t>Faizli nostro hesablar üzrə</t>
  </si>
  <si>
    <t>a1) fiziki şəxslərin müddətli depozitləri</t>
  </si>
  <si>
    <t>a2) hüquqi şəxslərin müddətli depozitləri</t>
  </si>
  <si>
    <t>30.06.2013</t>
  </si>
  <si>
    <t>30.09.2014</t>
  </si>
  <si>
    <t>30.12.2014</t>
  </si>
  <si>
    <t>31.03.2016</t>
  </si>
  <si>
    <t>30.06.2016</t>
  </si>
  <si>
    <t>30.12.2015</t>
  </si>
  <si>
    <t xml:space="preserve">GƏLİR VƏ XƏRCLƏR BARƏDƏ HESABAT
</t>
  </si>
  <si>
    <t>30.12.2019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</si>
</sst>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8">
    <xf numFmtId="0" fontId="0" fillId="0" borderId="0" xfId="0"/>
    <xf numFmtId="0" fontId="2" fillId="2" borderId="0" xfId="0" applyFont="1" applyFill="1" applyProtection="1"/>
    <xf numFmtId="0" fontId="3" fillId="2" borderId="1" xfId="0" applyFont="1" applyFill="1" applyBorder="1" applyAlignment="1" applyProtection="1">
      <alignment horizontal="right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justify" vertical="top" wrapText="1"/>
    </xf>
    <xf numFmtId="0" fontId="5" fillId="3" borderId="2" xfId="0" applyFont="1" applyFill="1" applyBorder="1" applyAlignment="1" applyProtection="1">
      <alignment horizontal="left" vertical="top" wrapText="1" indent="1"/>
    </xf>
    <xf numFmtId="0" fontId="5" fillId="3" borderId="2" xfId="0" applyFont="1" applyFill="1" applyBorder="1" applyAlignment="1" applyProtection="1">
      <alignment horizontal="left" vertical="top" wrapText="1" indent="2"/>
    </xf>
    <xf numFmtId="0" fontId="5" fillId="3" borderId="2" xfId="0" applyFont="1" applyFill="1" applyBorder="1" applyAlignment="1" applyProtection="1">
      <alignment horizontal="left" vertical="top" wrapText="1" indent="3"/>
    </xf>
    <xf numFmtId="0" fontId="5" fillId="3" borderId="2" xfId="0" applyFont="1" applyFill="1" applyBorder="1" applyAlignment="1" applyProtection="1">
      <alignment horizontal="left" vertical="center" indent="1"/>
    </xf>
    <xf numFmtId="0" fontId="5" fillId="3" borderId="2" xfId="0" applyFont="1" applyFill="1" applyBorder="1" applyAlignment="1" applyProtection="1">
      <alignment horizontal="left" indent="1"/>
    </xf>
    <xf numFmtId="0" fontId="5" fillId="3" borderId="2" xfId="0" applyFont="1" applyFill="1" applyBorder="1" applyAlignment="1" applyProtection="1">
      <alignment horizontal="left" vertical="center" wrapText="1" indent="1"/>
    </xf>
    <xf numFmtId="0" fontId="5" fillId="3" borderId="2" xfId="0" applyFont="1" applyFill="1" applyBorder="1" applyAlignment="1" applyProtection="1">
      <alignment horizontal="justify" vertical="top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/>
    </xf>
    <xf numFmtId="0" fontId="4" fillId="5" borderId="2" xfId="0" applyFont="1" applyFill="1" applyBorder="1" applyAlignment="1" applyProtection="1">
      <alignment horizontal="center" vertical="top" wrapText="1"/>
    </xf>
    <xf numFmtId="4" fontId="4" fillId="5" borderId="2" xfId="0" applyNumberFormat="1" applyFont="1" applyFill="1" applyBorder="1" applyAlignment="1" applyProtection="1">
      <alignment horizontal="right" vertical="top" wrapText="1"/>
    </xf>
    <xf numFmtId="4" fontId="5" fillId="5" borderId="2" xfId="0" applyNumberFormat="1" applyFont="1" applyFill="1" applyBorder="1" applyAlignment="1" applyProtection="1">
      <alignment horizontal="right" vertical="top" wrapText="1"/>
    </xf>
    <xf numFmtId="164" fontId="5" fillId="5" borderId="2" xfId="0" applyNumberFormat="1" applyFont="1" applyFill="1" applyBorder="1" applyAlignment="1" applyProtection="1">
      <alignment horizontal="right" vertical="top" wrapText="1"/>
      <protection locked="0"/>
    </xf>
    <xf numFmtId="2" fontId="9" fillId="6" borderId="2" xfId="0" applyNumberFormat="1" applyFont="1" applyFill="1" applyBorder="1"/>
    <xf numFmtId="4" fontId="4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  <protection locked="0"/>
    </xf>
    <xf numFmtId="164" fontId="5" fillId="6" borderId="2" xfId="0" applyNumberFormat="1" applyFont="1" applyFill="1" applyBorder="1" applyAlignment="1" applyProtection="1">
      <alignment horizontal="right" vertical="top" wrapText="1"/>
      <protection locked="0"/>
    </xf>
    <xf numFmtId="2" fontId="8" fillId="6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603246</xdr:colOff>
      <xdr:row>0</xdr:row>
      <xdr:rowOff>0</xdr:rowOff>
    </xdr:from>
    <xdr:to>
      <xdr:col>9</xdr:col>
      <xdr:colOff>0</xdr:colOff>
      <xdr:row>3</xdr:row>
      <xdr:rowOff>342900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3246" y="0"/>
          <a:ext cx="8045454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77"/>
  <sheetViews>
    <sheetView tabSelected="1" topLeftCell="B1" workbookViewId="0">
      <selection activeCell="I77" sqref="I77"/>
    </sheetView>
  </sheetViews>
  <sheetFormatPr defaultRowHeight="15" x14ac:dyDescent="0.25"/>
  <cols>
    <col min="1" max="1" width="9.140625" style="26"/>
    <col min="2" max="2" width="64.85546875" customWidth="1"/>
    <col min="3" max="3" width="9.85546875" hidden="1" customWidth="1"/>
    <col min="4" max="8" width="12.7109375" hidden="1" customWidth="1"/>
    <col min="9" max="9" width="15.42578125" customWidth="1"/>
    <col min="10" max="16" width="15.42578125" style="25" customWidth="1"/>
    <col min="17" max="25" width="9.140625" style="25"/>
  </cols>
  <sheetData>
    <row r="4" spans="2:9" ht="85.5" customHeight="1" x14ac:dyDescent="0.25">
      <c r="B4" s="27" t="s">
        <v>78</v>
      </c>
      <c r="C4" s="27"/>
      <c r="D4" s="25"/>
      <c r="E4" s="25"/>
      <c r="F4" s="25"/>
      <c r="G4" s="25"/>
      <c r="H4" s="25"/>
      <c r="I4" s="25"/>
    </row>
    <row r="5" spans="2:9" x14ac:dyDescent="0.25">
      <c r="B5" s="1"/>
      <c r="C5" s="14"/>
      <c r="D5" s="2"/>
      <c r="E5" s="2"/>
      <c r="F5" s="2"/>
      <c r="G5" s="2"/>
      <c r="H5" s="2"/>
      <c r="I5" s="2" t="s">
        <v>0</v>
      </c>
    </row>
    <row r="6" spans="2:9" x14ac:dyDescent="0.25">
      <c r="B6" s="3" t="s">
        <v>1</v>
      </c>
      <c r="C6" s="13" t="s">
        <v>72</v>
      </c>
      <c r="D6" s="24" t="s">
        <v>74</v>
      </c>
      <c r="E6" s="24" t="s">
        <v>73</v>
      </c>
      <c r="F6" s="24" t="s">
        <v>77</v>
      </c>
      <c r="G6" s="24" t="s">
        <v>75</v>
      </c>
      <c r="H6" s="24" t="s">
        <v>76</v>
      </c>
      <c r="I6" s="24" t="s">
        <v>79</v>
      </c>
    </row>
    <row r="7" spans="2:9" x14ac:dyDescent="0.25">
      <c r="B7" s="4"/>
      <c r="C7" s="15"/>
      <c r="D7" s="19"/>
      <c r="E7" s="19"/>
      <c r="F7" s="19"/>
      <c r="G7" s="19"/>
      <c r="H7" s="19"/>
      <c r="I7" s="19"/>
    </row>
    <row r="8" spans="2:9" x14ac:dyDescent="0.25">
      <c r="B8" s="5" t="s">
        <v>49</v>
      </c>
      <c r="C8" s="16">
        <v>297.60185000000001</v>
      </c>
      <c r="D8" s="20">
        <v>763.68128000000002</v>
      </c>
      <c r="E8" s="20">
        <v>574.50101000000006</v>
      </c>
      <c r="F8" s="20">
        <v>414.74786</v>
      </c>
      <c r="G8" s="20">
        <v>118.49268999999998</v>
      </c>
      <c r="H8" s="20">
        <v>266.43095999999997</v>
      </c>
      <c r="I8" s="20">
        <v>413.39021000000002</v>
      </c>
    </row>
    <row r="9" spans="2:9" x14ac:dyDescent="0.25">
      <c r="B9" s="6" t="s">
        <v>50</v>
      </c>
      <c r="C9" s="17">
        <v>217.14999999999998</v>
      </c>
      <c r="D9" s="21">
        <v>647.69177000000002</v>
      </c>
      <c r="E9" s="21">
        <v>486.14190000000002</v>
      </c>
      <c r="F9" s="21">
        <v>219.77311</v>
      </c>
      <c r="G9" s="21">
        <v>47.865979999999993</v>
      </c>
      <c r="H9" s="21">
        <v>95.827340000000007</v>
      </c>
      <c r="I9" s="21">
        <v>0.11324000000000001</v>
      </c>
    </row>
    <row r="10" spans="2:9" x14ac:dyDescent="0.25">
      <c r="B10" s="7" t="s">
        <v>60</v>
      </c>
      <c r="C10" s="17">
        <v>18.79</v>
      </c>
      <c r="D10" s="21">
        <v>244.51021000000003</v>
      </c>
      <c r="E10" s="21">
        <v>182.38032999999999</v>
      </c>
      <c r="F10" s="21">
        <v>41.431390000000007</v>
      </c>
      <c r="G10" s="21">
        <v>4.9709900000000005</v>
      </c>
      <c r="H10" s="21">
        <v>10.00159</v>
      </c>
      <c r="I10" s="21">
        <v>0</v>
      </c>
    </row>
    <row r="11" spans="2:9" x14ac:dyDescent="0.25">
      <c r="B11" s="7" t="s">
        <v>61</v>
      </c>
      <c r="C11" s="17">
        <v>28.91</v>
      </c>
      <c r="D11" s="21">
        <v>103.5111</v>
      </c>
      <c r="E11" s="21">
        <v>71.966620000000006</v>
      </c>
      <c r="F11" s="21">
        <v>60.413789999999999</v>
      </c>
      <c r="G11" s="21">
        <v>17.00001</v>
      </c>
      <c r="H11" s="21">
        <v>34.000019999999999</v>
      </c>
      <c r="I11" s="21">
        <v>0</v>
      </c>
    </row>
    <row r="12" spans="2:9" x14ac:dyDescent="0.25">
      <c r="B12" s="7" t="s">
        <v>62</v>
      </c>
      <c r="C12" s="17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2:9" x14ac:dyDescent="0.25">
      <c r="B13" s="7" t="s">
        <v>63</v>
      </c>
      <c r="C13" s="17">
        <v>108.05000000000001</v>
      </c>
      <c r="D13" s="21">
        <v>236.66039999999998</v>
      </c>
      <c r="E13" s="21">
        <v>182.54548</v>
      </c>
      <c r="F13" s="21">
        <v>69.794060000000002</v>
      </c>
      <c r="G13" s="21">
        <v>14.81625</v>
      </c>
      <c r="H13" s="21">
        <v>29.97587</v>
      </c>
      <c r="I13" s="21">
        <v>5.314E-2</v>
      </c>
    </row>
    <row r="14" spans="2:9" x14ac:dyDescent="0.25">
      <c r="B14" s="7" t="s">
        <v>64</v>
      </c>
      <c r="C14" s="17">
        <v>52.33</v>
      </c>
      <c r="D14" s="22">
        <v>41.407960000000003</v>
      </c>
      <c r="E14" s="22">
        <v>32.377400000000002</v>
      </c>
      <c r="F14" s="22">
        <v>29.713480000000001</v>
      </c>
      <c r="G14" s="22">
        <v>6.0887700000000002</v>
      </c>
      <c r="H14" s="22">
        <v>12.17754</v>
      </c>
      <c r="I14" s="22">
        <v>0</v>
      </c>
    </row>
    <row r="15" spans="2:9" x14ac:dyDescent="0.25">
      <c r="B15" s="7" t="s">
        <v>65</v>
      </c>
      <c r="C15" s="17">
        <v>9.07</v>
      </c>
      <c r="D15" s="22">
        <v>21.6021</v>
      </c>
      <c r="E15" s="22">
        <v>16.872070000000001</v>
      </c>
      <c r="F15" s="22">
        <v>18.420389999999998</v>
      </c>
      <c r="G15" s="22">
        <v>4.98996</v>
      </c>
      <c r="H15" s="22">
        <v>9.6723199999999991</v>
      </c>
      <c r="I15" s="22">
        <v>6.0100000000000001E-2</v>
      </c>
    </row>
    <row r="16" spans="2:9" x14ac:dyDescent="0.25">
      <c r="B16" s="6" t="s">
        <v>66</v>
      </c>
      <c r="C16" s="18">
        <v>72.027850000000001</v>
      </c>
      <c r="D16" s="22">
        <v>98.655600000000007</v>
      </c>
      <c r="E16" s="22">
        <v>74.211160000000007</v>
      </c>
      <c r="F16" s="22">
        <v>137.72233</v>
      </c>
      <c r="G16" s="22">
        <v>51.944569999999999</v>
      </c>
      <c r="H16" s="22">
        <v>80.277929999999998</v>
      </c>
      <c r="I16" s="22">
        <v>0</v>
      </c>
    </row>
    <row r="17" spans="2:9" x14ac:dyDescent="0.25">
      <c r="B17" s="6" t="s">
        <v>67</v>
      </c>
      <c r="C17" s="18">
        <v>0.41321999999999998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2:9" x14ac:dyDescent="0.25">
      <c r="B18" s="6" t="s">
        <v>68</v>
      </c>
      <c r="C18" s="18">
        <v>7.88</v>
      </c>
      <c r="D18" s="22">
        <v>17.16197</v>
      </c>
      <c r="E18" s="22">
        <v>14.0023</v>
      </c>
      <c r="F18" s="22">
        <v>56.922620000000002</v>
      </c>
      <c r="G18" s="22">
        <v>18.577660000000002</v>
      </c>
      <c r="H18" s="22">
        <v>90.133430000000004</v>
      </c>
      <c r="I18" s="22">
        <v>410.94470999999999</v>
      </c>
    </row>
    <row r="19" spans="2:9" x14ac:dyDescent="0.25">
      <c r="B19" s="9" t="s">
        <v>69</v>
      </c>
      <c r="C19" s="18">
        <v>0.13078000000000001</v>
      </c>
      <c r="D19" s="22">
        <v>0.17194000000000001</v>
      </c>
      <c r="E19" s="22">
        <v>0.14565</v>
      </c>
      <c r="F19" s="22">
        <v>0.32979999999999998</v>
      </c>
      <c r="G19" s="22">
        <v>0.10448</v>
      </c>
      <c r="H19" s="22">
        <v>0.19225999999999999</v>
      </c>
      <c r="I19" s="22">
        <v>2.3322600000000002</v>
      </c>
    </row>
    <row r="20" spans="2:9" x14ac:dyDescent="0.25">
      <c r="B20" s="5" t="s">
        <v>51</v>
      </c>
      <c r="C20" s="16">
        <v>0.74245000000000005</v>
      </c>
      <c r="D20" s="20">
        <v>0.62392999999999998</v>
      </c>
      <c r="E20" s="20">
        <v>0.47010000000000002</v>
      </c>
      <c r="F20" s="20">
        <v>0.74370000000000003</v>
      </c>
      <c r="G20" s="20">
        <v>0.18779999999999999</v>
      </c>
      <c r="H20" s="20">
        <v>0.37572</v>
      </c>
      <c r="I20" s="20">
        <v>4.3150199999999996</v>
      </c>
    </row>
    <row r="21" spans="2:9" x14ac:dyDescent="0.25">
      <c r="B21" s="6" t="s">
        <v>52</v>
      </c>
      <c r="C21" s="17">
        <f>SUM(C22:C25)</f>
        <v>0.27577000000000002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</row>
    <row r="22" spans="2:9" x14ac:dyDescent="0.25">
      <c r="B22" s="8" t="s">
        <v>70</v>
      </c>
      <c r="C22" s="18">
        <v>0.13766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</row>
    <row r="23" spans="2:9" x14ac:dyDescent="0.25">
      <c r="B23" s="8" t="s">
        <v>71</v>
      </c>
      <c r="C23" s="18">
        <v>0.13811000000000001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</row>
    <row r="24" spans="2:9" x14ac:dyDescent="0.25">
      <c r="B24" s="6" t="s">
        <v>2</v>
      </c>
      <c r="C24" s="18">
        <v>0</v>
      </c>
      <c r="D24" s="23"/>
      <c r="E24" s="23"/>
      <c r="F24" s="23"/>
      <c r="G24" s="23"/>
      <c r="H24" s="23"/>
      <c r="I24" s="23"/>
    </row>
    <row r="25" spans="2:9" ht="25.5" x14ac:dyDescent="0.25">
      <c r="B25" s="6" t="s">
        <v>3</v>
      </c>
      <c r="C25" s="18">
        <v>0</v>
      </c>
      <c r="D25" s="23"/>
      <c r="E25" s="23"/>
      <c r="F25" s="23"/>
      <c r="G25" s="23"/>
      <c r="H25" s="23"/>
      <c r="I25" s="23"/>
    </row>
    <row r="26" spans="2:9" x14ac:dyDescent="0.25">
      <c r="B26" s="6" t="s">
        <v>4</v>
      </c>
      <c r="C26" s="18">
        <v>0</v>
      </c>
      <c r="D26" s="23"/>
      <c r="E26" s="23"/>
      <c r="F26" s="23"/>
      <c r="G26" s="23"/>
      <c r="H26" s="23"/>
      <c r="I26" s="23"/>
    </row>
    <row r="27" spans="2:9" ht="25.5" x14ac:dyDescent="0.25">
      <c r="B27" s="6" t="s">
        <v>5</v>
      </c>
      <c r="C27" s="18">
        <v>0</v>
      </c>
      <c r="D27" s="23"/>
      <c r="E27" s="23"/>
      <c r="F27" s="23"/>
      <c r="G27" s="23"/>
      <c r="H27" s="23"/>
      <c r="I27" s="23"/>
    </row>
    <row r="28" spans="2:9" x14ac:dyDescent="0.25">
      <c r="B28" s="6" t="s">
        <v>6</v>
      </c>
      <c r="C28" s="18">
        <v>0.46667999999999998</v>
      </c>
      <c r="D28" s="22">
        <v>0.62392999999999998</v>
      </c>
      <c r="E28" s="22">
        <v>0.47010000000000002</v>
      </c>
      <c r="F28" s="22">
        <v>0.74370000000000003</v>
      </c>
      <c r="G28" s="22">
        <v>0.18779999999999999</v>
      </c>
      <c r="H28" s="22">
        <v>0.37572</v>
      </c>
      <c r="I28" s="22">
        <v>0</v>
      </c>
    </row>
    <row r="29" spans="2:9" x14ac:dyDescent="0.25">
      <c r="B29" s="6" t="s">
        <v>7</v>
      </c>
      <c r="C29" s="18">
        <v>0</v>
      </c>
      <c r="D29" s="23"/>
      <c r="E29" s="23"/>
      <c r="F29" s="23"/>
      <c r="G29" s="23"/>
      <c r="H29" s="23"/>
      <c r="I29" s="23"/>
    </row>
    <row r="30" spans="2:9" x14ac:dyDescent="0.25">
      <c r="B30" s="10" t="s">
        <v>8</v>
      </c>
      <c r="C30" s="18">
        <v>0</v>
      </c>
      <c r="D30" s="23"/>
      <c r="E30" s="23"/>
      <c r="F30" s="23"/>
      <c r="G30" s="23"/>
      <c r="H30" s="23"/>
      <c r="I30" s="23"/>
    </row>
    <row r="31" spans="2:9" x14ac:dyDescent="0.25">
      <c r="B31" s="10" t="s">
        <v>9</v>
      </c>
      <c r="C31" s="18">
        <v>0</v>
      </c>
      <c r="D31" s="23"/>
      <c r="E31" s="23"/>
      <c r="F31" s="23"/>
      <c r="G31" s="23"/>
      <c r="H31" s="23"/>
      <c r="I31" s="23">
        <v>4.3150199999999996</v>
      </c>
    </row>
    <row r="32" spans="2:9" x14ac:dyDescent="0.25">
      <c r="B32" s="6" t="s">
        <v>10</v>
      </c>
      <c r="C32" s="18">
        <v>0</v>
      </c>
      <c r="D32" s="23"/>
      <c r="E32" s="23"/>
      <c r="F32" s="23"/>
      <c r="G32" s="23"/>
      <c r="H32" s="23"/>
      <c r="I32" s="23"/>
    </row>
    <row r="33" spans="2:9" x14ac:dyDescent="0.25">
      <c r="B33" s="6" t="s">
        <v>11</v>
      </c>
      <c r="C33" s="18">
        <v>0</v>
      </c>
      <c r="D33" s="23"/>
      <c r="E33" s="23"/>
      <c r="F33" s="23"/>
      <c r="G33" s="23"/>
      <c r="H33" s="23"/>
      <c r="I33" s="23"/>
    </row>
    <row r="34" spans="2:9" x14ac:dyDescent="0.25">
      <c r="B34" s="6" t="s">
        <v>12</v>
      </c>
      <c r="C34" s="18">
        <v>0</v>
      </c>
      <c r="D34" s="23"/>
      <c r="E34" s="23"/>
      <c r="F34" s="23"/>
      <c r="G34" s="23"/>
      <c r="H34" s="23"/>
      <c r="I34" s="23"/>
    </row>
    <row r="35" spans="2:9" ht="25.5" x14ac:dyDescent="0.25">
      <c r="B35" s="6" t="s">
        <v>13</v>
      </c>
      <c r="C35" s="18">
        <v>0</v>
      </c>
      <c r="D35" s="23"/>
      <c r="E35" s="23"/>
      <c r="F35" s="23"/>
      <c r="G35" s="23"/>
      <c r="H35" s="23"/>
      <c r="I35" s="23"/>
    </row>
    <row r="36" spans="2:9" x14ac:dyDescent="0.25">
      <c r="B36" s="6" t="s">
        <v>14</v>
      </c>
      <c r="C36" s="18">
        <v>0</v>
      </c>
      <c r="D36" s="23"/>
      <c r="E36" s="23"/>
      <c r="F36" s="23"/>
      <c r="G36" s="23"/>
      <c r="H36" s="23"/>
      <c r="I36" s="23"/>
    </row>
    <row r="37" spans="2:9" x14ac:dyDescent="0.25">
      <c r="B37" s="5" t="s">
        <v>15</v>
      </c>
      <c r="C37" s="16">
        <v>296.85939999999999</v>
      </c>
      <c r="D37" s="20">
        <v>763.05735000000004</v>
      </c>
      <c r="E37" s="20">
        <v>574.03091000000006</v>
      </c>
      <c r="F37" s="20">
        <v>414.00416000000001</v>
      </c>
      <c r="G37" s="20">
        <v>118.30488999999999</v>
      </c>
      <c r="H37" s="20">
        <v>266.05523999999997</v>
      </c>
      <c r="I37" s="20">
        <v>409.07519000000002</v>
      </c>
    </row>
    <row r="38" spans="2:9" x14ac:dyDescent="0.25">
      <c r="B38" s="5" t="s">
        <v>53</v>
      </c>
      <c r="C38" s="16">
        <f>C39+C40+C43+C44+C45+C48+C49</f>
        <v>13.56935</v>
      </c>
      <c r="D38" s="20">
        <v>13.35863</v>
      </c>
      <c r="E38" s="20">
        <v>1.1891900000000002</v>
      </c>
      <c r="F38" s="20">
        <v>52.511589999999998</v>
      </c>
      <c r="G38" s="20">
        <v>3.2192400000000001</v>
      </c>
      <c r="H38" s="20">
        <v>14.030119999999998</v>
      </c>
      <c r="I38" s="20">
        <v>20.019749999999998</v>
      </c>
    </row>
    <row r="39" spans="2:9" x14ac:dyDescent="0.25">
      <c r="B39" s="6" t="s">
        <v>16</v>
      </c>
      <c r="C39" s="18">
        <v>13.758330000000001</v>
      </c>
      <c r="D39" s="22">
        <v>13.30706</v>
      </c>
      <c r="E39" s="22">
        <v>1.0225900000000001</v>
      </c>
      <c r="F39" s="22">
        <v>33.614330000000002</v>
      </c>
      <c r="G39" s="22">
        <v>4.7439200000000001</v>
      </c>
      <c r="H39" s="22">
        <v>15.247479999999999</v>
      </c>
      <c r="I39" s="22">
        <v>18.580179999999999</v>
      </c>
    </row>
    <row r="40" spans="2:9" ht="25.5" x14ac:dyDescent="0.25">
      <c r="B40" s="6" t="s">
        <v>17</v>
      </c>
      <c r="C40" s="17">
        <f>SUM(C41:C42)</f>
        <v>-0.22827</v>
      </c>
      <c r="D40" s="21">
        <v>5.1570000000000005E-2</v>
      </c>
      <c r="E40" s="21">
        <v>0.1666</v>
      </c>
      <c r="F40" s="21">
        <v>15.884169999999999</v>
      </c>
      <c r="G40" s="21">
        <v>-1.5251300000000001</v>
      </c>
      <c r="H40" s="21">
        <v>-1.5394899999999998</v>
      </c>
      <c r="I40" s="21">
        <v>-0.49717999999999996</v>
      </c>
    </row>
    <row r="41" spans="2:9" x14ac:dyDescent="0.25">
      <c r="B41" s="8" t="s">
        <v>18</v>
      </c>
      <c r="C41" s="18">
        <v>-0.17477999999999999</v>
      </c>
      <c r="D41" s="22">
        <v>0.36829000000000001</v>
      </c>
      <c r="E41" s="22">
        <v>0.36737999999999998</v>
      </c>
      <c r="F41" s="22">
        <v>3.8505699999999998</v>
      </c>
      <c r="G41" s="22">
        <v>1.10476</v>
      </c>
      <c r="H41" s="22">
        <v>2.47255</v>
      </c>
      <c r="I41" s="22">
        <v>-0.29710999999999999</v>
      </c>
    </row>
    <row r="42" spans="2:9" ht="25.5" x14ac:dyDescent="0.25">
      <c r="B42" s="8" t="s">
        <v>19</v>
      </c>
      <c r="C42" s="18">
        <v>-5.3490000000000003E-2</v>
      </c>
      <c r="D42" s="22">
        <v>-0.31672</v>
      </c>
      <c r="E42" s="22">
        <v>-0.20077999999999999</v>
      </c>
      <c r="F42" s="22">
        <v>12.0336</v>
      </c>
      <c r="G42" s="22">
        <v>-2.6298900000000001</v>
      </c>
      <c r="H42" s="22">
        <v>-4.0120399999999998</v>
      </c>
      <c r="I42" s="22">
        <v>-0.20007</v>
      </c>
    </row>
    <row r="43" spans="2:9" x14ac:dyDescent="0.25">
      <c r="B43" s="6" t="s">
        <v>20</v>
      </c>
      <c r="C43" s="18">
        <v>0</v>
      </c>
      <c r="D43" s="23"/>
      <c r="E43" s="23"/>
      <c r="F43" s="23"/>
      <c r="G43" s="23"/>
      <c r="H43" s="23"/>
      <c r="I43" s="23"/>
    </row>
    <row r="44" spans="2:9" x14ac:dyDescent="0.25">
      <c r="B44" s="6" t="s">
        <v>21</v>
      </c>
      <c r="C44" s="18">
        <v>0</v>
      </c>
      <c r="D44" s="23"/>
      <c r="E44" s="23"/>
      <c r="F44" s="23"/>
      <c r="G44" s="23"/>
      <c r="H44" s="23"/>
      <c r="I44" s="23"/>
    </row>
    <row r="45" spans="2:9" ht="25.5" x14ac:dyDescent="0.25">
      <c r="B45" s="6" t="s">
        <v>54</v>
      </c>
      <c r="C45" s="18">
        <v>0</v>
      </c>
      <c r="D45" s="21">
        <v>0</v>
      </c>
      <c r="E45" s="21">
        <f t="shared" ref="E45:H45" si="0">SUM(E46:E47)</f>
        <v>0</v>
      </c>
      <c r="F45" s="21">
        <f t="shared" si="0"/>
        <v>0</v>
      </c>
      <c r="G45" s="21">
        <v>0</v>
      </c>
      <c r="H45" s="21">
        <f t="shared" si="0"/>
        <v>0</v>
      </c>
      <c r="I45" s="21">
        <f t="shared" ref="I45" si="1">SUM(I46:I47)</f>
        <v>0</v>
      </c>
    </row>
    <row r="46" spans="2:9" ht="25.5" x14ac:dyDescent="0.25">
      <c r="B46" s="8" t="s">
        <v>22</v>
      </c>
      <c r="C46" s="18">
        <v>0</v>
      </c>
      <c r="D46" s="23"/>
      <c r="E46" s="23"/>
      <c r="F46" s="23"/>
      <c r="G46" s="23"/>
      <c r="H46" s="23"/>
      <c r="I46" s="23"/>
    </row>
    <row r="47" spans="2:9" ht="25.5" x14ac:dyDescent="0.25">
      <c r="B47" s="8" t="s">
        <v>23</v>
      </c>
      <c r="C47" s="18">
        <v>0</v>
      </c>
      <c r="D47" s="23"/>
      <c r="E47" s="23"/>
      <c r="F47" s="23"/>
      <c r="G47" s="23"/>
      <c r="H47" s="23"/>
      <c r="I47" s="23"/>
    </row>
    <row r="48" spans="2:9" x14ac:dyDescent="0.25">
      <c r="B48" s="11" t="s">
        <v>24</v>
      </c>
      <c r="C48" s="18">
        <v>0</v>
      </c>
      <c r="D48" s="23"/>
      <c r="E48" s="23"/>
      <c r="F48" s="23"/>
      <c r="G48" s="23"/>
      <c r="H48" s="23"/>
      <c r="I48" s="23"/>
    </row>
    <row r="49" spans="2:9" x14ac:dyDescent="0.25">
      <c r="B49" s="6" t="s">
        <v>25</v>
      </c>
      <c r="C49" s="18">
        <v>3.9289999999999999E-2</v>
      </c>
      <c r="D49" s="23">
        <v>0</v>
      </c>
      <c r="E49" s="23">
        <v>0</v>
      </c>
      <c r="F49" s="23">
        <v>3.01309</v>
      </c>
      <c r="G49" s="23">
        <v>4.4999999999999999E-4</v>
      </c>
      <c r="H49" s="23">
        <v>0.32213000000000003</v>
      </c>
      <c r="I49" s="23">
        <v>1.93675</v>
      </c>
    </row>
    <row r="50" spans="2:9" x14ac:dyDescent="0.25">
      <c r="B50" s="5" t="s">
        <v>55</v>
      </c>
      <c r="C50" s="16">
        <f>C51+C57+C62+C63</f>
        <v>290.56889999999999</v>
      </c>
      <c r="D50" s="20">
        <v>570.89167000000009</v>
      </c>
      <c r="E50" s="20">
        <v>412.85633999999999</v>
      </c>
      <c r="F50" s="20">
        <v>692.76828999999998</v>
      </c>
      <c r="G50" s="20">
        <v>201.83528000000001</v>
      </c>
      <c r="H50" s="20">
        <v>378.06987999999996</v>
      </c>
      <c r="I50" s="20">
        <v>863.09746000000007</v>
      </c>
    </row>
    <row r="51" spans="2:9" x14ac:dyDescent="0.25">
      <c r="B51" s="6" t="s">
        <v>56</v>
      </c>
      <c r="C51" s="17">
        <f>SUM(C52:C56)</f>
        <v>159.28086000000002</v>
      </c>
      <c r="D51" s="21">
        <v>317.71795000000003</v>
      </c>
      <c r="E51" s="21">
        <v>227.01881</v>
      </c>
      <c r="F51" s="21">
        <v>399.59983999999997</v>
      </c>
      <c r="G51" s="21">
        <v>98.701520000000002</v>
      </c>
      <c r="H51" s="21">
        <v>189.63584</v>
      </c>
      <c r="I51" s="21">
        <v>425.99581000000006</v>
      </c>
    </row>
    <row r="52" spans="2:9" x14ac:dyDescent="0.25">
      <c r="B52" s="8" t="s">
        <v>26</v>
      </c>
      <c r="C52" s="18">
        <v>128.79910000000001</v>
      </c>
      <c r="D52" s="22">
        <v>257.07274000000001</v>
      </c>
      <c r="E52" s="22">
        <v>182.98593</v>
      </c>
      <c r="F52" s="22">
        <v>316.28960999999998</v>
      </c>
      <c r="G52" s="22">
        <v>76.35866</v>
      </c>
      <c r="H52" s="22">
        <v>150.42903999999999</v>
      </c>
      <c r="I52" s="22">
        <v>352.81094000000002</v>
      </c>
    </row>
    <row r="53" spans="2:9" x14ac:dyDescent="0.25">
      <c r="B53" s="8" t="s">
        <v>27</v>
      </c>
      <c r="C53" s="18">
        <v>0.38127</v>
      </c>
      <c r="D53" s="22">
        <v>1.5015499999999999</v>
      </c>
      <c r="E53" s="22">
        <v>1.0574399999999999</v>
      </c>
      <c r="F53" s="22">
        <v>0</v>
      </c>
      <c r="G53" s="22">
        <v>0</v>
      </c>
      <c r="H53" s="22">
        <v>0</v>
      </c>
      <c r="I53" s="22">
        <v>5.3133900000000001</v>
      </c>
    </row>
    <row r="54" spans="2:9" x14ac:dyDescent="0.25">
      <c r="B54" s="8" t="s">
        <v>28</v>
      </c>
      <c r="C54" s="18"/>
      <c r="D54" s="22"/>
      <c r="E54" s="22"/>
      <c r="F54" s="22"/>
      <c r="G54" s="22"/>
      <c r="H54" s="22"/>
      <c r="I54" s="22"/>
    </row>
    <row r="55" spans="2:9" x14ac:dyDescent="0.25">
      <c r="B55" s="8" t="s">
        <v>29</v>
      </c>
      <c r="C55" s="18">
        <v>27.949300000000001</v>
      </c>
      <c r="D55" s="22">
        <v>55.748489999999997</v>
      </c>
      <c r="E55" s="22">
        <v>39.938139999999997</v>
      </c>
      <c r="F55" s="22">
        <v>68.352819999999994</v>
      </c>
      <c r="G55" s="22">
        <v>17.141999999999999</v>
      </c>
      <c r="H55" s="22">
        <v>33.280569999999997</v>
      </c>
      <c r="I55" s="22">
        <v>57.642620000000001</v>
      </c>
    </row>
    <row r="56" spans="2:9" x14ac:dyDescent="0.25">
      <c r="B56" s="8" t="s">
        <v>30</v>
      </c>
      <c r="C56" s="18">
        <v>2.1511900000000002</v>
      </c>
      <c r="D56" s="22">
        <v>3.3951699999999998</v>
      </c>
      <c r="E56" s="22">
        <v>3.0373000000000001</v>
      </c>
      <c r="F56" s="22">
        <v>14.957409999999999</v>
      </c>
      <c r="G56" s="22">
        <v>5.2008599999999996</v>
      </c>
      <c r="H56" s="22">
        <v>5.9262300000000003</v>
      </c>
      <c r="I56" s="22">
        <v>10.228859999999999</v>
      </c>
    </row>
    <row r="57" spans="2:9" x14ac:dyDescent="0.25">
      <c r="B57" s="6" t="s">
        <v>57</v>
      </c>
      <c r="C57" s="17">
        <f>SUM(C58:C61)</f>
        <v>86.339039999999997</v>
      </c>
      <c r="D57" s="21">
        <v>169.92511999999999</v>
      </c>
      <c r="E57" s="21">
        <v>127.61228</v>
      </c>
      <c r="F57" s="21">
        <v>178.79647</v>
      </c>
      <c r="G57" s="21">
        <v>45.262969999999996</v>
      </c>
      <c r="H57" s="21">
        <v>88.732370000000003</v>
      </c>
      <c r="I57" s="21">
        <v>219.21972</v>
      </c>
    </row>
    <row r="58" spans="2:9" x14ac:dyDescent="0.25">
      <c r="B58" s="8" t="s">
        <v>31</v>
      </c>
      <c r="C58" s="18">
        <v>50.052379999999999</v>
      </c>
      <c r="D58" s="22">
        <v>100.16057000000001</v>
      </c>
      <c r="E58" s="22">
        <v>75.133369999999999</v>
      </c>
      <c r="F58" s="22">
        <v>113.12639</v>
      </c>
      <c r="G58" s="22">
        <v>29.7361</v>
      </c>
      <c r="H58" s="22">
        <v>58.302480000000003</v>
      </c>
      <c r="I58" s="22">
        <v>142.17303000000001</v>
      </c>
    </row>
    <row r="59" spans="2:9" x14ac:dyDescent="0.25">
      <c r="B59" s="8" t="s">
        <v>32</v>
      </c>
      <c r="C59" s="18">
        <v>13.137420000000001</v>
      </c>
      <c r="D59" s="22">
        <v>18.084379999999999</v>
      </c>
      <c r="E59" s="22">
        <v>14.2403</v>
      </c>
      <c r="F59" s="22">
        <v>12.97317</v>
      </c>
      <c r="G59" s="22">
        <v>2.40177</v>
      </c>
      <c r="H59" s="22">
        <v>4.5587400000000002</v>
      </c>
      <c r="I59" s="22">
        <v>12.455730000000001</v>
      </c>
    </row>
    <row r="60" spans="2:9" x14ac:dyDescent="0.25">
      <c r="B60" s="8" t="s">
        <v>33</v>
      </c>
      <c r="C60" s="18">
        <v>12.2715</v>
      </c>
      <c r="D60" s="22">
        <v>26.088200000000001</v>
      </c>
      <c r="E60" s="22">
        <v>18.995729999999998</v>
      </c>
      <c r="F60" s="22">
        <v>26.611979999999999</v>
      </c>
      <c r="G60" s="22">
        <v>7.1260500000000002</v>
      </c>
      <c r="H60" s="22">
        <v>13.859170000000001</v>
      </c>
      <c r="I60" s="22">
        <v>32.398850000000003</v>
      </c>
    </row>
    <row r="61" spans="2:9" x14ac:dyDescent="0.25">
      <c r="B61" s="8" t="s">
        <v>34</v>
      </c>
      <c r="C61" s="18">
        <v>10.877739999999999</v>
      </c>
      <c r="D61" s="22">
        <v>25.59197</v>
      </c>
      <c r="E61" s="22">
        <v>19.24288</v>
      </c>
      <c r="F61" s="22">
        <v>26.08493</v>
      </c>
      <c r="G61" s="22">
        <v>5.9990500000000004</v>
      </c>
      <c r="H61" s="22">
        <v>12.011979999999999</v>
      </c>
      <c r="I61" s="22">
        <v>32.19211</v>
      </c>
    </row>
    <row r="62" spans="2:9" x14ac:dyDescent="0.25">
      <c r="B62" s="6" t="s">
        <v>35</v>
      </c>
      <c r="C62" s="18">
        <v>30.37931</v>
      </c>
      <c r="D62" s="22">
        <v>66.597639999999998</v>
      </c>
      <c r="E62" s="22">
        <v>45.431379999999997</v>
      </c>
      <c r="F62" s="22">
        <v>90.636300000000006</v>
      </c>
      <c r="G62" s="22">
        <v>48.402720000000002</v>
      </c>
      <c r="H62" s="22">
        <v>71.790099999999995</v>
      </c>
      <c r="I62" s="22">
        <v>202.62708000000001</v>
      </c>
    </row>
    <row r="63" spans="2:9" x14ac:dyDescent="0.25">
      <c r="B63" s="6" t="s">
        <v>36</v>
      </c>
      <c r="C63" s="18">
        <v>14.56969</v>
      </c>
      <c r="D63" s="22">
        <v>16.650960000000001</v>
      </c>
      <c r="E63" s="22">
        <v>12.79387</v>
      </c>
      <c r="F63" s="22">
        <v>23.735679999999999</v>
      </c>
      <c r="G63" s="22">
        <v>9.4680700000000009</v>
      </c>
      <c r="H63" s="22">
        <v>27.911570000000001</v>
      </c>
      <c r="I63" s="22">
        <v>15.254849999999999</v>
      </c>
    </row>
    <row r="64" spans="2:9" x14ac:dyDescent="0.25">
      <c r="B64" s="5" t="s">
        <v>48</v>
      </c>
      <c r="C64" s="16">
        <v>19.859849999999994</v>
      </c>
      <c r="D64" s="20">
        <v>205.5243099999999</v>
      </c>
      <c r="E64" s="20">
        <v>162.36376000000013</v>
      </c>
      <c r="F64" s="20">
        <v>-226.25253999999995</v>
      </c>
      <c r="G64" s="20">
        <v>-80.311150000000026</v>
      </c>
      <c r="H64" s="20">
        <v>-97.984519999999975</v>
      </c>
      <c r="I64" s="20">
        <v>-434.00252000000006</v>
      </c>
    </row>
    <row r="65" spans="2:9" ht="25.5" x14ac:dyDescent="0.25">
      <c r="B65" s="12" t="s">
        <v>58</v>
      </c>
      <c r="C65" s="17">
        <f>SUM(C66:C70)</f>
        <v>-24.221329999999995</v>
      </c>
      <c r="D65" s="21">
        <v>892.91777000000002</v>
      </c>
      <c r="E65" s="21">
        <v>870.65597000000002</v>
      </c>
      <c r="F65" s="21">
        <v>-324.78840000000002</v>
      </c>
      <c r="G65" s="21">
        <v>-173.68447</v>
      </c>
      <c r="H65" s="21">
        <v>-198.82140000000001</v>
      </c>
      <c r="I65" s="21">
        <v>-33.069590000000005</v>
      </c>
    </row>
    <row r="66" spans="2:9" x14ac:dyDescent="0.25">
      <c r="B66" s="7" t="s">
        <v>37</v>
      </c>
      <c r="C66" s="18">
        <v>-80.836219999999997</v>
      </c>
      <c r="D66" s="22">
        <v>892.91777000000002</v>
      </c>
      <c r="E66" s="22">
        <v>870.65597000000002</v>
      </c>
      <c r="F66" s="22">
        <v>-324.78840000000002</v>
      </c>
      <c r="G66" s="22">
        <v>-135.33080000000001</v>
      </c>
      <c r="H66" s="22">
        <v>-178.79453000000001</v>
      </c>
      <c r="I66" s="22">
        <v>-84.798100000000005</v>
      </c>
    </row>
    <row r="67" spans="2:9" x14ac:dyDescent="0.25">
      <c r="B67" s="7" t="s">
        <v>38</v>
      </c>
      <c r="C67" s="18">
        <v>0</v>
      </c>
      <c r="D67" s="23"/>
      <c r="E67" s="23"/>
      <c r="F67" s="23"/>
      <c r="G67" s="23"/>
      <c r="H67" s="23"/>
      <c r="I67" s="23">
        <v>51.72851</v>
      </c>
    </row>
    <row r="68" spans="2:9" x14ac:dyDescent="0.25">
      <c r="B68" s="7" t="s">
        <v>39</v>
      </c>
      <c r="C68" s="18">
        <v>0</v>
      </c>
      <c r="D68" s="23"/>
      <c r="E68" s="23"/>
      <c r="F68" s="23"/>
      <c r="G68" s="23"/>
      <c r="H68" s="23"/>
      <c r="I68" s="23">
        <v>0</v>
      </c>
    </row>
    <row r="69" spans="2:9" x14ac:dyDescent="0.25">
      <c r="B69" s="7" t="s">
        <v>40</v>
      </c>
      <c r="C69" s="18">
        <v>56.614890000000003</v>
      </c>
      <c r="D69" s="23">
        <v>0</v>
      </c>
      <c r="E69" s="23">
        <v>0</v>
      </c>
      <c r="F69" s="23">
        <v>0</v>
      </c>
      <c r="G69" s="23">
        <v>-38.353670000000001</v>
      </c>
      <c r="H69" s="23">
        <v>-20.026869999999999</v>
      </c>
      <c r="I69" s="23">
        <v>0</v>
      </c>
    </row>
    <row r="70" spans="2:9" x14ac:dyDescent="0.25">
      <c r="B70" s="7" t="s">
        <v>41</v>
      </c>
      <c r="C70" s="18">
        <v>0</v>
      </c>
      <c r="D70" s="23"/>
      <c r="E70" s="23"/>
      <c r="F70" s="23"/>
      <c r="G70" s="23"/>
      <c r="H70" s="23"/>
      <c r="I70" s="23">
        <v>0</v>
      </c>
    </row>
    <row r="71" spans="2:9" ht="25.5" x14ac:dyDescent="0.25">
      <c r="B71" s="5" t="s">
        <v>47</v>
      </c>
      <c r="C71" s="17">
        <v>44.081179999999989</v>
      </c>
      <c r="D71" s="21">
        <v>-687.39346000000012</v>
      </c>
      <c r="E71" s="21">
        <v>-708.29220999999984</v>
      </c>
      <c r="F71" s="21">
        <v>98.535860000000071</v>
      </c>
      <c r="G71" s="21">
        <v>93.373319999999978</v>
      </c>
      <c r="H71" s="21">
        <v>100.83688000000004</v>
      </c>
      <c r="I71" s="21">
        <v>-400.93293000000006</v>
      </c>
    </row>
    <row r="72" spans="2:9" ht="26.25" x14ac:dyDescent="0.25">
      <c r="B72" s="5" t="s">
        <v>59</v>
      </c>
      <c r="C72" s="17">
        <v>0</v>
      </c>
      <c r="D72" s="21">
        <v>758.18911000000003</v>
      </c>
      <c r="E72" s="21">
        <v>758.18911000000003</v>
      </c>
      <c r="F72" s="21">
        <v>0</v>
      </c>
      <c r="G72" s="21">
        <v>0</v>
      </c>
      <c r="H72" s="21">
        <v>0</v>
      </c>
      <c r="I72" s="21">
        <v>0</v>
      </c>
    </row>
    <row r="73" spans="2:9" x14ac:dyDescent="0.25">
      <c r="B73" s="6" t="s">
        <v>42</v>
      </c>
      <c r="C73" s="17">
        <v>0</v>
      </c>
      <c r="D73" s="23"/>
      <c r="E73" s="23"/>
      <c r="F73" s="23"/>
      <c r="G73" s="23"/>
      <c r="H73" s="23"/>
      <c r="I73" s="23"/>
    </row>
    <row r="74" spans="2:9" x14ac:dyDescent="0.25">
      <c r="B74" s="6" t="s">
        <v>43</v>
      </c>
      <c r="C74" s="17">
        <v>0</v>
      </c>
      <c r="D74" s="21">
        <v>758.18911000000003</v>
      </c>
      <c r="E74" s="21">
        <v>758.18911000000003</v>
      </c>
      <c r="F74" s="21">
        <v>0</v>
      </c>
      <c r="G74" s="21"/>
      <c r="H74" s="21"/>
      <c r="I74" s="21"/>
    </row>
    <row r="75" spans="2:9" x14ac:dyDescent="0.25">
      <c r="B75" s="5" t="s">
        <v>46</v>
      </c>
      <c r="C75" s="17">
        <f>C68-C69</f>
        <v>-56.614890000000003</v>
      </c>
      <c r="D75" s="21">
        <v>70.79564999999991</v>
      </c>
      <c r="E75" s="21">
        <v>49.896900000000187</v>
      </c>
      <c r="F75" s="21">
        <v>98.535860000000071</v>
      </c>
      <c r="G75" s="21">
        <v>93.373319999999978</v>
      </c>
      <c r="H75" s="21">
        <v>100.83688000000004</v>
      </c>
      <c r="I75" s="21">
        <v>-400.93293000000006</v>
      </c>
    </row>
    <row r="76" spans="2:9" x14ac:dyDescent="0.25">
      <c r="B76" s="5" t="s">
        <v>44</v>
      </c>
      <c r="C76" s="18">
        <v>0</v>
      </c>
      <c r="D76" s="23">
        <v>20.228300000000001</v>
      </c>
      <c r="E76" s="23"/>
      <c r="F76" s="23">
        <v>65.608909999999995</v>
      </c>
      <c r="G76" s="23"/>
      <c r="H76" s="23"/>
      <c r="I76" s="23">
        <v>0</v>
      </c>
    </row>
    <row r="77" spans="2:9" x14ac:dyDescent="0.25">
      <c r="B77" s="5" t="s">
        <v>45</v>
      </c>
      <c r="C77" s="17">
        <v>44.081179999999989</v>
      </c>
      <c r="D77" s="21">
        <v>50.567349999999905</v>
      </c>
      <c r="E77" s="21">
        <v>49.896900000000187</v>
      </c>
      <c r="F77" s="21">
        <v>32.926950000000076</v>
      </c>
      <c r="G77" s="21">
        <v>93.373319999999978</v>
      </c>
      <c r="H77" s="21">
        <v>100.83688000000004</v>
      </c>
      <c r="I77" s="21">
        <v>-400.93293000000006</v>
      </c>
    </row>
  </sheetData>
  <mergeCells count="2">
    <mergeCell ref="A1:A1048576"/>
    <mergeCell ref="B4:C4"/>
  </mergeCells>
  <pageMargins left="0.11811023622047245" right="0.19685039370078741" top="0.74803149606299213" bottom="0.74803149606299213" header="0.31496062992125984" footer="0.31496062992125984"/>
  <pageSetup paperSize="9" scale="66" orientation="portrait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Gəlir və xərclər barədə hesabat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2014-07-16T08:23:10Z</cp:lastPrinted>
  <dcterms:created xsi:type="dcterms:W3CDTF">2012-12-24T12:23:06Z</dcterms:created>
  <dcterms:modified xsi:type="dcterms:W3CDTF">2020-01-23T06:04:21Z</dcterms:modified>
</cp:coreProperties>
</file>